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s Data" sheetId="1" r:id="rId4"/>
    <sheet state="visible" name="Example" sheetId="2" r:id="rId5"/>
  </sheets>
  <definedNames/>
  <calcPr/>
  <extLst>
    <ext uri="GoogleSheetsCustomDataVersion2">
      <go:sheetsCustomData xmlns:go="http://customooxmlschemas.google.com/" r:id="rId6" roundtripDataChecksum="6M4sNGAlgTw7LROJwu2/9HM43RwNNGTx6sBu/6eDx/Y="/>
    </ext>
  </extLst>
</workbook>
</file>

<file path=xl/sharedStrings.xml><?xml version="1.0" encoding="utf-8"?>
<sst xmlns="http://schemas.openxmlformats.org/spreadsheetml/2006/main" count="132" uniqueCount="26">
  <si>
    <t>Launch Angle:</t>
  </si>
  <si>
    <t>0°</t>
  </si>
  <si>
    <t>Pull-back angle</t>
  </si>
  <si>
    <t>Distance</t>
  </si>
  <si>
    <t>Predicted</t>
  </si>
  <si>
    <t>Error</t>
  </si>
  <si>
    <t>Trial 1</t>
  </si>
  <si>
    <t>Trial 2</t>
  </si>
  <si>
    <t>Trial 3</t>
  </si>
  <si>
    <t>Trial 4</t>
  </si>
  <si>
    <t>Trial 5</t>
  </si>
  <si>
    <t>Trial 6</t>
  </si>
  <si>
    <t>Trial 7</t>
  </si>
  <si>
    <t>Trial 8</t>
  </si>
  <si>
    <t>Trial 9</t>
  </si>
  <si>
    <t>Trial 10</t>
  </si>
  <si>
    <t>Trial 11</t>
  </si>
  <si>
    <t>Trial 12</t>
  </si>
  <si>
    <t>Trial 13</t>
  </si>
  <si>
    <t>Trial 14</t>
  </si>
  <si>
    <t>Trial 15</t>
  </si>
  <si>
    <t>Standard Deviation:</t>
  </si>
  <si>
    <t xml:space="preserve">Launch Angle: </t>
  </si>
  <si>
    <t>30°</t>
  </si>
  <si>
    <t>45°</t>
  </si>
  <si>
    <t>60°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</si>
</sst>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color theme="0"/>
      <name val="Arial"/>
    </font>
    <font>
      <b/>
      <color theme="1"/>
      <name val="Arial"/>
    </font>
    <font>
      <color theme="1"/>
      <name val="Arial"/>
      <scheme val="minor"/>
    </font>
    <font>
      <color theme="0"/>
      <name val="Arial"/>
      <scheme val="minor"/>
    </font>
    <font>
      <b/>
      <color rgb="FFFFFFFF"/>
      <name val="Arial"/>
    </font>
    <font>
      <color theme="1"/>
      <name val="Arial"/>
    </font>
    <font>
      <b/>
      <color theme="0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649197"/>
        <bgColor rgb="FF649197"/>
      </patternFill>
    </fill>
    <fill>
      <patternFill patternType="solid">
        <fgColor rgb="FFD4E1E4"/>
        <bgColor rgb="FFD4E1E4"/>
      </patternFill>
    </fill>
    <fill>
      <patternFill patternType="solid">
        <fgColor rgb="FF991A1D"/>
        <bgColor rgb="FF991A1D"/>
      </patternFill>
    </fill>
    <fill>
      <patternFill patternType="solid">
        <fgColor rgb="FFF5C7C8"/>
        <bgColor rgb="FFF5C7C8"/>
      </patternFill>
    </fill>
  </fills>
  <borders count="3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right" readingOrder="0"/>
    </xf>
    <xf borderId="0" fillId="0" fontId="2" numFmtId="0" xfId="0" applyAlignment="1" applyFont="1">
      <alignment horizontal="left" readingOrder="0"/>
    </xf>
    <xf borderId="0" fillId="0" fontId="3" numFmtId="0" xfId="0" applyAlignment="1" applyFont="1">
      <alignment readingOrder="0"/>
    </xf>
    <xf borderId="1" fillId="2" fontId="4" numFmtId="0" xfId="0" applyBorder="1" applyFont="1"/>
    <xf borderId="1" fillId="2" fontId="5" numFmtId="0" xfId="0" applyAlignment="1" applyBorder="1" applyFont="1">
      <alignment horizontal="center" readingOrder="0"/>
    </xf>
    <xf borderId="2" fillId="2" fontId="1" numFmtId="0" xfId="0" applyAlignment="1" applyBorder="1" applyFont="1">
      <alignment horizontal="center"/>
    </xf>
    <xf borderId="2" fillId="0" fontId="6" numFmtId="0" xfId="0" applyAlignment="1" applyBorder="1" applyFont="1">
      <alignment horizontal="center" readingOrder="0"/>
    </xf>
    <xf borderId="2" fillId="3" fontId="6" numFmtId="0" xfId="0" applyAlignment="1" applyBorder="1" applyFill="1" applyFont="1">
      <alignment horizontal="center"/>
    </xf>
    <xf borderId="0" fillId="0" fontId="6" numFmtId="0" xfId="0" applyAlignment="1" applyFont="1">
      <alignment horizontal="center"/>
    </xf>
    <xf borderId="0" fillId="3" fontId="6" numFmtId="0" xfId="0" applyAlignment="1" applyFont="1">
      <alignment horizontal="center"/>
    </xf>
    <xf borderId="0" fillId="4" fontId="1" numFmtId="0" xfId="0" applyAlignment="1" applyFill="1" applyFont="1">
      <alignment horizontal="right" readingOrder="0"/>
    </xf>
    <xf borderId="0" fillId="4" fontId="7" numFmtId="0" xfId="0" applyFont="1"/>
    <xf borderId="1" fillId="4" fontId="5" numFmtId="0" xfId="0" applyAlignment="1" applyBorder="1" applyFont="1">
      <alignment horizontal="center" readingOrder="0"/>
    </xf>
    <xf borderId="2" fillId="4" fontId="1" numFmtId="0" xfId="0" applyAlignment="1" applyBorder="1" applyFont="1">
      <alignment horizontal="center"/>
    </xf>
    <xf borderId="2" fillId="5" fontId="6" numFmtId="0" xfId="0" applyAlignment="1" applyBorder="1" applyFill="1" applyFont="1">
      <alignment horizontal="center"/>
    </xf>
    <xf borderId="0" fillId="5" fontId="6" numFmtId="0" xfId="0" applyAlignment="1" applyFont="1">
      <alignment horizontal="center"/>
    </xf>
    <xf borderId="0" fillId="2" fontId="5" numFmtId="0" xfId="0" applyAlignment="1" applyFont="1">
      <alignment horizontal="center" readingOrder="0"/>
    </xf>
    <xf borderId="1" fillId="2" fontId="3" numFmtId="0" xfId="0" applyBorder="1" applyFont="1"/>
    <xf borderId="0" fillId="0" fontId="2" numFmtId="0" xfId="0" applyAlignment="1" applyFont="1">
      <alignment horizontal="left"/>
    </xf>
    <xf borderId="2" fillId="0" fontId="6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Distance vs. Pull-Back Angle @ x°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'Class Data'!$C$2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649197"/>
              </a:solidFill>
              <a:ln cmpd="sng">
                <a:solidFill>
                  <a:srgbClr val="649197"/>
                </a:solidFill>
              </a:ln>
            </c:spPr>
          </c:marker>
          <c:trendline>
            <c:name/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1"/>
            <c:dispEq val="0"/>
          </c:trendline>
          <c:xVal>
            <c:numRef>
              <c:f>'Class Data'!$B$3:$B$17</c:f>
            </c:numRef>
          </c:xVal>
          <c:yVal>
            <c:numRef>
              <c:f>'Class Data'!$C$3:$C$17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984224"/>
        <c:axId val="709021199"/>
      </c:scatterChart>
      <c:valAx>
        <c:axId val="61798422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Pull-Back Angle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709021199"/>
      </c:valAx>
      <c:valAx>
        <c:axId val="70902119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Act Distance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617984224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Distance vs. Pull-Back Angle @ x°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'Class Data'!$C$22:$C$23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991A1D"/>
              </a:solidFill>
              <a:ln cmpd="sng">
                <a:solidFill>
                  <a:srgbClr val="991A1D"/>
                </a:solidFill>
              </a:ln>
            </c:spPr>
          </c:marker>
          <c:trendline>
            <c:name/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1"/>
            <c:dispEq val="0"/>
          </c:trendline>
          <c:xVal>
            <c:numRef>
              <c:f>'Class Data'!$B$24:$B$38</c:f>
            </c:numRef>
          </c:xVal>
          <c:yVal>
            <c:numRef>
              <c:f>'Class Data'!$C$24:$C$38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4011949"/>
        <c:axId val="89719400"/>
      </c:scatterChart>
      <c:valAx>
        <c:axId val="18740119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Pull-Back Angle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89719400"/>
      </c:valAx>
      <c:valAx>
        <c:axId val="897194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Distance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874011949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Distance vs. Pull-Back Angle @ x°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'Class Data'!$C$43:$C$44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649197"/>
              </a:solidFill>
              <a:ln cmpd="sng">
                <a:solidFill>
                  <a:srgbClr val="649197"/>
                </a:solidFill>
              </a:ln>
            </c:spPr>
          </c:marker>
          <c:trendline>
            <c:name/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1"/>
            <c:dispEq val="0"/>
          </c:trendline>
          <c:xVal>
            <c:numRef>
              <c:f>'Class Data'!$B$45:$B$59</c:f>
            </c:numRef>
          </c:xVal>
          <c:yVal>
            <c:numRef>
              <c:f>'Class Data'!$C$45:$C$59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473407"/>
        <c:axId val="2015381361"/>
      </c:scatterChart>
      <c:valAx>
        <c:axId val="25947340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Pull-Back Angle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015381361"/>
      </c:valAx>
      <c:valAx>
        <c:axId val="201538136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Distance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59473407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Distance vs. Pull-back Angle @ 30°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Example!$C$2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649197"/>
              </a:solidFill>
              <a:ln cmpd="sng">
                <a:solidFill>
                  <a:srgbClr val="649197"/>
                </a:solidFill>
              </a:ln>
            </c:spPr>
          </c:marker>
          <c:trendline>
            <c:name/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1"/>
            <c:dispEq val="0"/>
          </c:trendline>
          <c:xVal>
            <c:numRef>
              <c:f>Example!$B$3:$B$17</c:f>
            </c:numRef>
          </c:xVal>
          <c:yVal>
            <c:numRef>
              <c:f>Example!$C$3:$C$17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013043"/>
        <c:axId val="1080476064"/>
      </c:scatterChart>
      <c:valAx>
        <c:axId val="85201304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Pull-Back Angle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80476064"/>
      </c:valAx>
      <c:valAx>
        <c:axId val="10804760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Act Distance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852013043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Distance vs. Pull-Back Angle @ 45°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Example!$C$22:$C$23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991A1D"/>
              </a:solidFill>
              <a:ln cmpd="sng">
                <a:solidFill>
                  <a:srgbClr val="991A1D"/>
                </a:solidFill>
              </a:ln>
            </c:spPr>
          </c:marker>
          <c:trendline>
            <c:name/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1"/>
            <c:dispEq val="0"/>
          </c:trendline>
          <c:xVal>
            <c:numRef>
              <c:f>Example!$B$24:$B$38</c:f>
            </c:numRef>
          </c:xVal>
          <c:yVal>
            <c:numRef>
              <c:f>Example!$C$24:$C$38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062881"/>
        <c:axId val="1404440427"/>
      </c:scatterChart>
      <c:valAx>
        <c:axId val="56606288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Pull-Back Angle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404440427"/>
      </c:valAx>
      <c:valAx>
        <c:axId val="14044404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Distance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566062881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Distance vs. Pull-Back Angle @ 60°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Example!$C$43:$C$44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649197"/>
              </a:solidFill>
              <a:ln cmpd="sng">
                <a:solidFill>
                  <a:srgbClr val="649197"/>
                </a:solidFill>
              </a:ln>
            </c:spPr>
          </c:marker>
          <c:trendline>
            <c:name/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exp"/>
            <c:dispRSqr val="1"/>
            <c:dispEq val="0"/>
          </c:trendline>
          <c:xVal>
            <c:numRef>
              <c:f>Example!$B$45:$B$59</c:f>
            </c:numRef>
          </c:xVal>
          <c:yVal>
            <c:numRef>
              <c:f>Example!$C$45:$C$59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8497311"/>
        <c:axId val="1747873844"/>
      </c:scatterChart>
      <c:valAx>
        <c:axId val="102849731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Pull-Back Angle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747873844"/>
      </c:valAx>
      <c:valAx>
        <c:axId val="17478738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Distance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28497311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942975</xdr:colOff>
      <xdr:row>1</xdr:row>
      <xdr:rowOff>0</xdr:rowOff>
    </xdr:from>
    <xdr:ext cx="5715000" cy="3533775"/>
    <xdr:graphicFrame>
      <xdr:nvGraphicFramePr>
        <xdr:cNvPr id="201066798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942975</xdr:colOff>
      <xdr:row>21</xdr:row>
      <xdr:rowOff>180975</xdr:rowOff>
    </xdr:from>
    <xdr:ext cx="5715000" cy="3533775"/>
    <xdr:graphicFrame>
      <xdr:nvGraphicFramePr>
        <xdr:cNvPr id="1528654948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5</xdr:col>
      <xdr:colOff>942975</xdr:colOff>
      <xdr:row>42</xdr:row>
      <xdr:rowOff>161925</xdr:rowOff>
    </xdr:from>
    <xdr:ext cx="5715000" cy="3533775"/>
    <xdr:graphicFrame>
      <xdr:nvGraphicFramePr>
        <xdr:cNvPr id="1729351040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942975</xdr:colOff>
      <xdr:row>1</xdr:row>
      <xdr:rowOff>0</xdr:rowOff>
    </xdr:from>
    <xdr:ext cx="5715000" cy="3533775"/>
    <xdr:graphicFrame>
      <xdr:nvGraphicFramePr>
        <xdr:cNvPr id="135317486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942975</xdr:colOff>
      <xdr:row>21</xdr:row>
      <xdr:rowOff>180975</xdr:rowOff>
    </xdr:from>
    <xdr:ext cx="5715000" cy="3533775"/>
    <xdr:graphicFrame>
      <xdr:nvGraphicFramePr>
        <xdr:cNvPr id="735992189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5</xdr:col>
      <xdr:colOff>942975</xdr:colOff>
      <xdr:row>42</xdr:row>
      <xdr:rowOff>161925</xdr:rowOff>
    </xdr:from>
    <xdr:ext cx="5715000" cy="3533775"/>
    <xdr:graphicFrame>
      <xdr:nvGraphicFramePr>
        <xdr:cNvPr id="582884184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0</v>
      </c>
      <c r="B1" s="2" t="s">
        <v>1</v>
      </c>
      <c r="G1" s="3"/>
    </row>
    <row r="2" ht="15.75" customHeight="1">
      <c r="A2" s="4"/>
      <c r="B2" s="5" t="s">
        <v>2</v>
      </c>
      <c r="C2" s="6" t="s">
        <v>3</v>
      </c>
      <c r="D2" s="6" t="s">
        <v>4</v>
      </c>
      <c r="E2" s="6" t="s">
        <v>5</v>
      </c>
    </row>
    <row r="3" ht="15.75" customHeight="1">
      <c r="A3" s="6" t="s">
        <v>6</v>
      </c>
      <c r="B3" s="7">
        <v>0.0</v>
      </c>
      <c r="C3" s="7">
        <v>0.0</v>
      </c>
      <c r="D3" s="8">
        <f t="shared" ref="D3:D17" si="1"> 63.3-1.99*(B3)+0.0414*(B3)^2-0.000152*(B3)^3</f>
        <v>63.3</v>
      </c>
      <c r="E3" s="8">
        <f t="shared" ref="E3:E17" si="2">C3-D3</f>
        <v>-63.3</v>
      </c>
    </row>
    <row r="4" ht="15.75" customHeight="1">
      <c r="A4" s="6" t="s">
        <v>7</v>
      </c>
      <c r="B4" s="7">
        <v>0.0</v>
      </c>
      <c r="C4" s="7">
        <v>0.0</v>
      </c>
      <c r="D4" s="8">
        <f t="shared" si="1"/>
        <v>63.3</v>
      </c>
      <c r="E4" s="8">
        <f t="shared" si="2"/>
        <v>-63.3</v>
      </c>
    </row>
    <row r="5" ht="15.75" customHeight="1">
      <c r="A5" s="6" t="s">
        <v>8</v>
      </c>
      <c r="B5" s="7">
        <v>0.0</v>
      </c>
      <c r="C5" s="7">
        <v>0.0</v>
      </c>
      <c r="D5" s="8">
        <f t="shared" si="1"/>
        <v>63.3</v>
      </c>
      <c r="E5" s="8">
        <f t="shared" si="2"/>
        <v>-63.3</v>
      </c>
    </row>
    <row r="6" ht="15.75" customHeight="1">
      <c r="A6" s="6" t="s">
        <v>9</v>
      </c>
      <c r="B6" s="7">
        <v>0.0</v>
      </c>
      <c r="C6" s="7">
        <v>0.0</v>
      </c>
      <c r="D6" s="8">
        <f t="shared" si="1"/>
        <v>63.3</v>
      </c>
      <c r="E6" s="8">
        <f t="shared" si="2"/>
        <v>-63.3</v>
      </c>
    </row>
    <row r="7" ht="15.75" customHeight="1">
      <c r="A7" s="6" t="s">
        <v>10</v>
      </c>
      <c r="B7" s="7">
        <v>0.0</v>
      </c>
      <c r="C7" s="7">
        <v>0.0</v>
      </c>
      <c r="D7" s="8">
        <f t="shared" si="1"/>
        <v>63.3</v>
      </c>
      <c r="E7" s="8">
        <f t="shared" si="2"/>
        <v>-63.3</v>
      </c>
    </row>
    <row r="8" ht="15.75" customHeight="1">
      <c r="A8" s="6" t="s">
        <v>11</v>
      </c>
      <c r="B8" s="7">
        <v>0.0</v>
      </c>
      <c r="C8" s="7">
        <v>0.0</v>
      </c>
      <c r="D8" s="8">
        <f t="shared" si="1"/>
        <v>63.3</v>
      </c>
      <c r="E8" s="8">
        <f t="shared" si="2"/>
        <v>-63.3</v>
      </c>
    </row>
    <row r="9" ht="15.75" customHeight="1">
      <c r="A9" s="6" t="s">
        <v>12</v>
      </c>
      <c r="B9" s="7">
        <v>0.0</v>
      </c>
      <c r="C9" s="7">
        <v>0.0</v>
      </c>
      <c r="D9" s="8">
        <f t="shared" si="1"/>
        <v>63.3</v>
      </c>
      <c r="E9" s="8">
        <f t="shared" si="2"/>
        <v>-63.3</v>
      </c>
    </row>
    <row r="10" ht="15.75" customHeight="1">
      <c r="A10" s="6" t="s">
        <v>13</v>
      </c>
      <c r="B10" s="7">
        <v>0.0</v>
      </c>
      <c r="C10" s="7">
        <v>0.0</v>
      </c>
      <c r="D10" s="8">
        <f t="shared" si="1"/>
        <v>63.3</v>
      </c>
      <c r="E10" s="8">
        <f t="shared" si="2"/>
        <v>-63.3</v>
      </c>
    </row>
    <row r="11" ht="15.75" customHeight="1">
      <c r="A11" s="6" t="s">
        <v>14</v>
      </c>
      <c r="B11" s="7">
        <v>0.0</v>
      </c>
      <c r="C11" s="7">
        <v>0.0</v>
      </c>
      <c r="D11" s="8">
        <f t="shared" si="1"/>
        <v>63.3</v>
      </c>
      <c r="E11" s="8">
        <f t="shared" si="2"/>
        <v>-63.3</v>
      </c>
    </row>
    <row r="12" ht="15.75" customHeight="1">
      <c r="A12" s="6" t="s">
        <v>15</v>
      </c>
      <c r="B12" s="7">
        <v>0.0</v>
      </c>
      <c r="C12" s="7">
        <v>0.0</v>
      </c>
      <c r="D12" s="8">
        <f t="shared" si="1"/>
        <v>63.3</v>
      </c>
      <c r="E12" s="8">
        <f t="shared" si="2"/>
        <v>-63.3</v>
      </c>
    </row>
    <row r="13" ht="15.75" customHeight="1">
      <c r="A13" s="6" t="s">
        <v>16</v>
      </c>
      <c r="B13" s="7">
        <v>0.0</v>
      </c>
      <c r="C13" s="7">
        <v>0.0</v>
      </c>
      <c r="D13" s="8">
        <f t="shared" si="1"/>
        <v>63.3</v>
      </c>
      <c r="E13" s="8">
        <f t="shared" si="2"/>
        <v>-63.3</v>
      </c>
    </row>
    <row r="14" ht="15.75" customHeight="1">
      <c r="A14" s="6" t="s">
        <v>17</v>
      </c>
      <c r="B14" s="7">
        <v>0.0</v>
      </c>
      <c r="C14" s="7">
        <v>0.0</v>
      </c>
      <c r="D14" s="8">
        <f t="shared" si="1"/>
        <v>63.3</v>
      </c>
      <c r="E14" s="8">
        <f t="shared" si="2"/>
        <v>-63.3</v>
      </c>
    </row>
    <row r="15" ht="15.75" customHeight="1">
      <c r="A15" s="6" t="s">
        <v>18</v>
      </c>
      <c r="B15" s="7">
        <v>0.0</v>
      </c>
      <c r="C15" s="7">
        <v>0.0</v>
      </c>
      <c r="D15" s="8">
        <f t="shared" si="1"/>
        <v>63.3</v>
      </c>
      <c r="E15" s="8">
        <f t="shared" si="2"/>
        <v>-63.3</v>
      </c>
    </row>
    <row r="16" ht="15.75" customHeight="1">
      <c r="A16" s="6" t="s">
        <v>19</v>
      </c>
      <c r="B16" s="7">
        <v>0.0</v>
      </c>
      <c r="C16" s="7">
        <v>0.0</v>
      </c>
      <c r="D16" s="8">
        <f t="shared" si="1"/>
        <v>63.3</v>
      </c>
      <c r="E16" s="8">
        <f t="shared" si="2"/>
        <v>-63.3</v>
      </c>
    </row>
    <row r="17" ht="15.75" customHeight="1">
      <c r="A17" s="6" t="s">
        <v>20</v>
      </c>
      <c r="B17" s="7">
        <v>0.0</v>
      </c>
      <c r="C17" s="7">
        <v>0.0</v>
      </c>
      <c r="D17" s="8">
        <f t="shared" si="1"/>
        <v>63.3</v>
      </c>
      <c r="E17" s="8">
        <f t="shared" si="2"/>
        <v>-63.3</v>
      </c>
    </row>
    <row r="18" ht="15.75" customHeight="1"/>
    <row r="19" ht="15.75" customHeight="1">
      <c r="A19" s="9"/>
      <c r="B19" s="9"/>
      <c r="C19" s="1" t="s">
        <v>21</v>
      </c>
      <c r="E19" s="10">
        <f>STDEV(E3:E17)</f>
        <v>0</v>
      </c>
    </row>
    <row r="20" ht="15.75" customHeight="1">
      <c r="A20" s="9"/>
      <c r="B20" s="9"/>
      <c r="C20" s="9"/>
    </row>
    <row r="21" ht="15.75" customHeight="1"/>
    <row r="22" ht="15.75" customHeight="1">
      <c r="A22" s="11" t="s">
        <v>0</v>
      </c>
      <c r="B22" s="2" t="s">
        <v>1</v>
      </c>
    </row>
    <row r="23" ht="15.75" customHeight="1">
      <c r="A23" s="12"/>
      <c r="B23" s="13" t="s">
        <v>2</v>
      </c>
      <c r="C23" s="14" t="s">
        <v>3</v>
      </c>
      <c r="D23" s="14" t="s">
        <v>4</v>
      </c>
      <c r="E23" s="14" t="s">
        <v>5</v>
      </c>
    </row>
    <row r="24" ht="15.75" customHeight="1">
      <c r="A24" s="14" t="s">
        <v>6</v>
      </c>
      <c r="B24" s="7">
        <v>0.0</v>
      </c>
      <c r="C24" s="7">
        <v>0.0</v>
      </c>
      <c r="D24" s="15">
        <f t="shared" ref="D24:D38" si="3"> 63.3-1.99*(B24)+0.0414*(B24)^2-0.000152*(B24)^3</f>
        <v>63.3</v>
      </c>
      <c r="E24" s="15">
        <f t="shared" ref="E24:E38" si="4">C24-D24</f>
        <v>-63.3</v>
      </c>
    </row>
    <row r="25" ht="15.75" customHeight="1">
      <c r="A25" s="14" t="s">
        <v>7</v>
      </c>
      <c r="B25" s="7">
        <v>0.0</v>
      </c>
      <c r="C25" s="7">
        <v>0.0</v>
      </c>
      <c r="D25" s="15">
        <f t="shared" si="3"/>
        <v>63.3</v>
      </c>
      <c r="E25" s="15">
        <f t="shared" si="4"/>
        <v>-63.3</v>
      </c>
    </row>
    <row r="26" ht="15.75" customHeight="1">
      <c r="A26" s="14" t="s">
        <v>8</v>
      </c>
      <c r="B26" s="7">
        <v>0.0</v>
      </c>
      <c r="C26" s="7">
        <v>0.0</v>
      </c>
      <c r="D26" s="15">
        <f t="shared" si="3"/>
        <v>63.3</v>
      </c>
      <c r="E26" s="15">
        <f t="shared" si="4"/>
        <v>-63.3</v>
      </c>
    </row>
    <row r="27" ht="15.75" customHeight="1">
      <c r="A27" s="14" t="s">
        <v>9</v>
      </c>
      <c r="B27" s="7">
        <v>0.0</v>
      </c>
      <c r="C27" s="7">
        <v>0.0</v>
      </c>
      <c r="D27" s="15">
        <f t="shared" si="3"/>
        <v>63.3</v>
      </c>
      <c r="E27" s="15">
        <f t="shared" si="4"/>
        <v>-63.3</v>
      </c>
    </row>
    <row r="28" ht="15.75" customHeight="1">
      <c r="A28" s="14" t="s">
        <v>10</v>
      </c>
      <c r="B28" s="7">
        <v>0.0</v>
      </c>
      <c r="C28" s="7">
        <v>0.0</v>
      </c>
      <c r="D28" s="15">
        <f t="shared" si="3"/>
        <v>63.3</v>
      </c>
      <c r="E28" s="15">
        <f t="shared" si="4"/>
        <v>-63.3</v>
      </c>
    </row>
    <row r="29" ht="15.75" customHeight="1">
      <c r="A29" s="14" t="s">
        <v>11</v>
      </c>
      <c r="B29" s="7">
        <v>0.0</v>
      </c>
      <c r="C29" s="7">
        <v>0.0</v>
      </c>
      <c r="D29" s="15">
        <f t="shared" si="3"/>
        <v>63.3</v>
      </c>
      <c r="E29" s="15">
        <f t="shared" si="4"/>
        <v>-63.3</v>
      </c>
    </row>
    <row r="30" ht="15.75" customHeight="1">
      <c r="A30" s="14" t="s">
        <v>12</v>
      </c>
      <c r="B30" s="7">
        <v>0.0</v>
      </c>
      <c r="C30" s="7">
        <v>0.0</v>
      </c>
      <c r="D30" s="15">
        <f t="shared" si="3"/>
        <v>63.3</v>
      </c>
      <c r="E30" s="15">
        <f t="shared" si="4"/>
        <v>-63.3</v>
      </c>
    </row>
    <row r="31" ht="15.75" customHeight="1">
      <c r="A31" s="14" t="s">
        <v>13</v>
      </c>
      <c r="B31" s="7">
        <v>0.0</v>
      </c>
      <c r="C31" s="7">
        <v>0.0</v>
      </c>
      <c r="D31" s="15">
        <f t="shared" si="3"/>
        <v>63.3</v>
      </c>
      <c r="E31" s="15">
        <f t="shared" si="4"/>
        <v>-63.3</v>
      </c>
    </row>
    <row r="32" ht="15.75" customHeight="1">
      <c r="A32" s="14" t="s">
        <v>14</v>
      </c>
      <c r="B32" s="7">
        <v>0.0</v>
      </c>
      <c r="C32" s="7">
        <v>0.0</v>
      </c>
      <c r="D32" s="15">
        <f t="shared" si="3"/>
        <v>63.3</v>
      </c>
      <c r="E32" s="15">
        <f t="shared" si="4"/>
        <v>-63.3</v>
      </c>
    </row>
    <row r="33" ht="15.75" customHeight="1">
      <c r="A33" s="14" t="s">
        <v>15</v>
      </c>
      <c r="B33" s="7">
        <v>0.0</v>
      </c>
      <c r="C33" s="7">
        <v>0.0</v>
      </c>
      <c r="D33" s="15">
        <f t="shared" si="3"/>
        <v>63.3</v>
      </c>
      <c r="E33" s="15">
        <f t="shared" si="4"/>
        <v>-63.3</v>
      </c>
    </row>
    <row r="34" ht="15.75" customHeight="1">
      <c r="A34" s="14" t="s">
        <v>16</v>
      </c>
      <c r="B34" s="7">
        <v>0.0</v>
      </c>
      <c r="C34" s="7">
        <v>0.0</v>
      </c>
      <c r="D34" s="15">
        <f t="shared" si="3"/>
        <v>63.3</v>
      </c>
      <c r="E34" s="15">
        <f t="shared" si="4"/>
        <v>-63.3</v>
      </c>
    </row>
    <row r="35" ht="15.75" customHeight="1">
      <c r="A35" s="14" t="s">
        <v>17</v>
      </c>
      <c r="B35" s="7">
        <v>0.0</v>
      </c>
      <c r="C35" s="7">
        <v>0.0</v>
      </c>
      <c r="D35" s="15">
        <f t="shared" si="3"/>
        <v>63.3</v>
      </c>
      <c r="E35" s="15">
        <f t="shared" si="4"/>
        <v>-63.3</v>
      </c>
    </row>
    <row r="36" ht="15.75" customHeight="1">
      <c r="A36" s="14" t="s">
        <v>18</v>
      </c>
      <c r="B36" s="7">
        <v>0.0</v>
      </c>
      <c r="C36" s="7">
        <v>0.0</v>
      </c>
      <c r="D36" s="15">
        <f t="shared" si="3"/>
        <v>63.3</v>
      </c>
      <c r="E36" s="15">
        <f t="shared" si="4"/>
        <v>-63.3</v>
      </c>
    </row>
    <row r="37" ht="15.75" customHeight="1">
      <c r="A37" s="14" t="s">
        <v>19</v>
      </c>
      <c r="B37" s="7">
        <v>0.0</v>
      </c>
      <c r="C37" s="7">
        <v>0.0</v>
      </c>
      <c r="D37" s="15">
        <f t="shared" si="3"/>
        <v>63.3</v>
      </c>
      <c r="E37" s="15">
        <f t="shared" si="4"/>
        <v>-63.3</v>
      </c>
    </row>
    <row r="38" ht="15.75" customHeight="1">
      <c r="A38" s="14" t="s">
        <v>20</v>
      </c>
      <c r="B38" s="7">
        <v>0.0</v>
      </c>
      <c r="C38" s="7">
        <v>0.0</v>
      </c>
      <c r="D38" s="15">
        <f t="shared" si="3"/>
        <v>63.3</v>
      </c>
      <c r="E38" s="15">
        <f t="shared" si="4"/>
        <v>-63.3</v>
      </c>
    </row>
    <row r="39" ht="15.75" customHeight="1"/>
    <row r="40" ht="15.75" customHeight="1">
      <c r="A40" s="9"/>
      <c r="B40" s="9"/>
      <c r="C40" s="11" t="s">
        <v>21</v>
      </c>
      <c r="E40" s="16">
        <f>STDEV(E24:E38)</f>
        <v>0</v>
      </c>
    </row>
    <row r="41" ht="15.75" customHeight="1">
      <c r="A41" s="9"/>
      <c r="B41" s="9"/>
      <c r="C41" s="9"/>
      <c r="D41" s="9"/>
      <c r="E41" s="9"/>
    </row>
    <row r="42" ht="15.75" customHeight="1"/>
    <row r="43" ht="15.75" customHeight="1">
      <c r="A43" s="17" t="s">
        <v>22</v>
      </c>
      <c r="B43" s="2" t="s">
        <v>1</v>
      </c>
    </row>
    <row r="44" ht="15.75" customHeight="1">
      <c r="A44" s="18"/>
      <c r="B44" s="5" t="s">
        <v>2</v>
      </c>
      <c r="C44" s="6" t="s">
        <v>3</v>
      </c>
      <c r="D44" s="6" t="s">
        <v>4</v>
      </c>
      <c r="E44" s="6" t="s">
        <v>5</v>
      </c>
    </row>
    <row r="45" ht="15.75" customHeight="1">
      <c r="A45" s="6" t="s">
        <v>6</v>
      </c>
      <c r="B45" s="7">
        <v>0.0</v>
      </c>
      <c r="C45" s="7">
        <v>0.0</v>
      </c>
      <c r="D45" s="8">
        <f t="shared" ref="D45:D59" si="5"> 63.3-1.99*(B45)+0.0414*(B45)^2-0.000152*(B45)^3</f>
        <v>63.3</v>
      </c>
      <c r="E45" s="8">
        <f t="shared" ref="E45:E59" si="6">C45-D45</f>
        <v>-63.3</v>
      </c>
    </row>
    <row r="46" ht="15.75" customHeight="1">
      <c r="A46" s="6" t="s">
        <v>7</v>
      </c>
      <c r="B46" s="7">
        <v>0.0</v>
      </c>
      <c r="C46" s="7">
        <v>0.0</v>
      </c>
      <c r="D46" s="8">
        <f t="shared" si="5"/>
        <v>63.3</v>
      </c>
      <c r="E46" s="8">
        <f t="shared" si="6"/>
        <v>-63.3</v>
      </c>
    </row>
    <row r="47" ht="15.75" customHeight="1">
      <c r="A47" s="6" t="s">
        <v>8</v>
      </c>
      <c r="B47" s="7">
        <v>0.0</v>
      </c>
      <c r="C47" s="7">
        <v>0.0</v>
      </c>
      <c r="D47" s="8">
        <f t="shared" si="5"/>
        <v>63.3</v>
      </c>
      <c r="E47" s="8">
        <f t="shared" si="6"/>
        <v>-63.3</v>
      </c>
    </row>
    <row r="48" ht="15.75" customHeight="1">
      <c r="A48" s="6" t="s">
        <v>9</v>
      </c>
      <c r="B48" s="7">
        <v>0.0</v>
      </c>
      <c r="C48" s="7">
        <v>0.0</v>
      </c>
      <c r="D48" s="8">
        <f t="shared" si="5"/>
        <v>63.3</v>
      </c>
      <c r="E48" s="8">
        <f t="shared" si="6"/>
        <v>-63.3</v>
      </c>
    </row>
    <row r="49" ht="15.75" customHeight="1">
      <c r="A49" s="6" t="s">
        <v>10</v>
      </c>
      <c r="B49" s="7">
        <v>0.0</v>
      </c>
      <c r="C49" s="7">
        <v>0.0</v>
      </c>
      <c r="D49" s="8">
        <f t="shared" si="5"/>
        <v>63.3</v>
      </c>
      <c r="E49" s="8">
        <f t="shared" si="6"/>
        <v>-63.3</v>
      </c>
    </row>
    <row r="50" ht="15.75" customHeight="1">
      <c r="A50" s="6" t="s">
        <v>11</v>
      </c>
      <c r="B50" s="7">
        <v>0.0</v>
      </c>
      <c r="C50" s="7">
        <v>0.0</v>
      </c>
      <c r="D50" s="8">
        <f t="shared" si="5"/>
        <v>63.3</v>
      </c>
      <c r="E50" s="8">
        <f t="shared" si="6"/>
        <v>-63.3</v>
      </c>
    </row>
    <row r="51" ht="15.75" customHeight="1">
      <c r="A51" s="6" t="s">
        <v>12</v>
      </c>
      <c r="B51" s="7">
        <v>0.0</v>
      </c>
      <c r="C51" s="7">
        <v>0.0</v>
      </c>
      <c r="D51" s="8">
        <f t="shared" si="5"/>
        <v>63.3</v>
      </c>
      <c r="E51" s="8">
        <f t="shared" si="6"/>
        <v>-63.3</v>
      </c>
    </row>
    <row r="52" ht="15.75" customHeight="1">
      <c r="A52" s="6" t="s">
        <v>13</v>
      </c>
      <c r="B52" s="7">
        <v>0.0</v>
      </c>
      <c r="C52" s="7">
        <v>0.0</v>
      </c>
      <c r="D52" s="8">
        <f t="shared" si="5"/>
        <v>63.3</v>
      </c>
      <c r="E52" s="8">
        <f t="shared" si="6"/>
        <v>-63.3</v>
      </c>
    </row>
    <row r="53" ht="15.75" customHeight="1">
      <c r="A53" s="6" t="s">
        <v>14</v>
      </c>
      <c r="B53" s="7">
        <v>0.0</v>
      </c>
      <c r="C53" s="7">
        <v>0.0</v>
      </c>
      <c r="D53" s="8">
        <f t="shared" si="5"/>
        <v>63.3</v>
      </c>
      <c r="E53" s="8">
        <f t="shared" si="6"/>
        <v>-63.3</v>
      </c>
    </row>
    <row r="54" ht="15.75" customHeight="1">
      <c r="A54" s="6" t="s">
        <v>15</v>
      </c>
      <c r="B54" s="7">
        <v>0.0</v>
      </c>
      <c r="C54" s="7">
        <v>0.0</v>
      </c>
      <c r="D54" s="8">
        <f t="shared" si="5"/>
        <v>63.3</v>
      </c>
      <c r="E54" s="8">
        <f t="shared" si="6"/>
        <v>-63.3</v>
      </c>
    </row>
    <row r="55" ht="15.75" customHeight="1">
      <c r="A55" s="6" t="s">
        <v>16</v>
      </c>
      <c r="B55" s="7">
        <v>0.0</v>
      </c>
      <c r="C55" s="7">
        <v>0.0</v>
      </c>
      <c r="D55" s="8">
        <f t="shared" si="5"/>
        <v>63.3</v>
      </c>
      <c r="E55" s="8">
        <f t="shared" si="6"/>
        <v>-63.3</v>
      </c>
    </row>
    <row r="56" ht="15.75" customHeight="1">
      <c r="A56" s="6" t="s">
        <v>17</v>
      </c>
      <c r="B56" s="7">
        <v>0.0</v>
      </c>
      <c r="C56" s="7">
        <v>0.0</v>
      </c>
      <c r="D56" s="8">
        <f t="shared" si="5"/>
        <v>63.3</v>
      </c>
      <c r="E56" s="8">
        <f t="shared" si="6"/>
        <v>-63.3</v>
      </c>
    </row>
    <row r="57" ht="15.75" customHeight="1">
      <c r="A57" s="6" t="s">
        <v>18</v>
      </c>
      <c r="B57" s="7">
        <v>0.0</v>
      </c>
      <c r="C57" s="7">
        <v>0.0</v>
      </c>
      <c r="D57" s="8">
        <f t="shared" si="5"/>
        <v>63.3</v>
      </c>
      <c r="E57" s="8">
        <f t="shared" si="6"/>
        <v>-63.3</v>
      </c>
    </row>
    <row r="58" ht="15.75" customHeight="1">
      <c r="A58" s="6" t="s">
        <v>19</v>
      </c>
      <c r="B58" s="7">
        <v>0.0</v>
      </c>
      <c r="C58" s="7">
        <v>0.0</v>
      </c>
      <c r="D58" s="8">
        <f t="shared" si="5"/>
        <v>63.3</v>
      </c>
      <c r="E58" s="8">
        <f t="shared" si="6"/>
        <v>-63.3</v>
      </c>
    </row>
    <row r="59" ht="15.75" customHeight="1">
      <c r="A59" s="6" t="s">
        <v>20</v>
      </c>
      <c r="B59" s="7">
        <v>0.0</v>
      </c>
      <c r="C59" s="7">
        <v>0.0</v>
      </c>
      <c r="D59" s="8">
        <f t="shared" si="5"/>
        <v>63.3</v>
      </c>
      <c r="E59" s="8">
        <f t="shared" si="6"/>
        <v>-63.3</v>
      </c>
    </row>
    <row r="60" ht="15.75" customHeight="1"/>
    <row r="61" ht="15.75" customHeight="1">
      <c r="A61" s="9"/>
      <c r="B61" s="9"/>
      <c r="C61" s="1" t="s">
        <v>21</v>
      </c>
      <c r="E61" s="10">
        <f>STDEV(E45:E59)</f>
        <v>0</v>
      </c>
    </row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19:D19"/>
    <mergeCell ref="C40:D40"/>
    <mergeCell ref="C61:D6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0</v>
      </c>
      <c r="B1" s="19" t="s">
        <v>23</v>
      </c>
    </row>
    <row r="2" ht="15.75" customHeight="1">
      <c r="A2" s="4"/>
      <c r="B2" s="5" t="s">
        <v>2</v>
      </c>
      <c r="C2" s="6" t="s">
        <v>3</v>
      </c>
      <c r="D2" s="6" t="s">
        <v>4</v>
      </c>
      <c r="E2" s="6" t="s">
        <v>5</v>
      </c>
    </row>
    <row r="3" ht="15.75" customHeight="1">
      <c r="A3" s="6" t="s">
        <v>6</v>
      </c>
      <c r="B3" s="20">
        <v>20.0</v>
      </c>
      <c r="C3" s="20">
        <v>20.0</v>
      </c>
      <c r="D3" s="8">
        <f t="shared" ref="D3:D17" si="1"> 63.3-1.99*(B3)+0.0414*(B3)^2-0.000152*(B3)^3</f>
        <v>38.844</v>
      </c>
      <c r="E3" s="8">
        <f t="shared" ref="E3:E17" si="2">C3-D3</f>
        <v>-18.844</v>
      </c>
    </row>
    <row r="4" ht="15.75" customHeight="1">
      <c r="A4" s="6" t="s">
        <v>7</v>
      </c>
      <c r="B4" s="20">
        <v>20.0</v>
      </c>
      <c r="C4" s="20">
        <v>24.0</v>
      </c>
      <c r="D4" s="8">
        <f t="shared" si="1"/>
        <v>38.844</v>
      </c>
      <c r="E4" s="8">
        <f t="shared" si="2"/>
        <v>-14.844</v>
      </c>
    </row>
    <row r="5" ht="15.75" customHeight="1">
      <c r="A5" s="6" t="s">
        <v>8</v>
      </c>
      <c r="B5" s="20">
        <v>20.0</v>
      </c>
      <c r="C5" s="20">
        <v>25.0</v>
      </c>
      <c r="D5" s="8">
        <f t="shared" si="1"/>
        <v>38.844</v>
      </c>
      <c r="E5" s="8">
        <f t="shared" si="2"/>
        <v>-13.844</v>
      </c>
    </row>
    <row r="6" ht="15.75" customHeight="1">
      <c r="A6" s="6" t="s">
        <v>9</v>
      </c>
      <c r="B6" s="20">
        <v>20.0</v>
      </c>
      <c r="C6" s="20">
        <v>30.0</v>
      </c>
      <c r="D6" s="8">
        <f t="shared" si="1"/>
        <v>38.844</v>
      </c>
      <c r="E6" s="8">
        <f t="shared" si="2"/>
        <v>-8.844</v>
      </c>
    </row>
    <row r="7" ht="15.75" customHeight="1">
      <c r="A7" s="6" t="s">
        <v>10</v>
      </c>
      <c r="B7" s="20">
        <v>40.0</v>
      </c>
      <c r="C7" s="20">
        <v>46.0</v>
      </c>
      <c r="D7" s="8">
        <f t="shared" si="1"/>
        <v>40.212</v>
      </c>
      <c r="E7" s="8">
        <f t="shared" si="2"/>
        <v>5.788</v>
      </c>
    </row>
    <row r="8" ht="15.75" customHeight="1">
      <c r="A8" s="6" t="s">
        <v>11</v>
      </c>
      <c r="B8" s="20">
        <v>40.0</v>
      </c>
      <c r="C8" s="20">
        <v>50.0</v>
      </c>
      <c r="D8" s="8">
        <f t="shared" si="1"/>
        <v>40.212</v>
      </c>
      <c r="E8" s="8">
        <f t="shared" si="2"/>
        <v>9.788</v>
      </c>
    </row>
    <row r="9" ht="15.75" customHeight="1">
      <c r="A9" s="6" t="s">
        <v>12</v>
      </c>
      <c r="B9" s="20">
        <v>40.0</v>
      </c>
      <c r="C9" s="20">
        <v>52.0</v>
      </c>
      <c r="D9" s="8">
        <f t="shared" si="1"/>
        <v>40.212</v>
      </c>
      <c r="E9" s="8">
        <f t="shared" si="2"/>
        <v>11.788</v>
      </c>
    </row>
    <row r="10" ht="15.75" customHeight="1">
      <c r="A10" s="6" t="s">
        <v>13</v>
      </c>
      <c r="B10" s="20">
        <v>40.0</v>
      </c>
      <c r="C10" s="20">
        <v>40.0</v>
      </c>
      <c r="D10" s="8">
        <f t="shared" si="1"/>
        <v>40.212</v>
      </c>
      <c r="E10" s="8">
        <f t="shared" si="2"/>
        <v>-0.212</v>
      </c>
    </row>
    <row r="11" ht="15.75" customHeight="1">
      <c r="A11" s="6" t="s">
        <v>14</v>
      </c>
      <c r="B11" s="20">
        <v>80.0</v>
      </c>
      <c r="C11" s="20">
        <v>75.0</v>
      </c>
      <c r="D11" s="8">
        <f t="shared" si="1"/>
        <v>91.236</v>
      </c>
      <c r="E11" s="8">
        <f t="shared" si="2"/>
        <v>-16.236</v>
      </c>
    </row>
    <row r="12" ht="15.75" customHeight="1">
      <c r="A12" s="6" t="s">
        <v>15</v>
      </c>
      <c r="B12" s="20">
        <v>80.0</v>
      </c>
      <c r="C12" s="20">
        <v>70.0</v>
      </c>
      <c r="D12" s="8">
        <f t="shared" si="1"/>
        <v>91.236</v>
      </c>
      <c r="E12" s="8">
        <f t="shared" si="2"/>
        <v>-21.236</v>
      </c>
    </row>
    <row r="13" ht="15.75" customHeight="1">
      <c r="A13" s="6" t="s">
        <v>16</v>
      </c>
      <c r="B13" s="20">
        <v>80.0</v>
      </c>
      <c r="C13" s="20">
        <v>78.0</v>
      </c>
      <c r="D13" s="8">
        <f t="shared" si="1"/>
        <v>91.236</v>
      </c>
      <c r="E13" s="8">
        <f t="shared" si="2"/>
        <v>-13.236</v>
      </c>
    </row>
    <row r="14" ht="15.75" customHeight="1">
      <c r="A14" s="6" t="s">
        <v>17</v>
      </c>
      <c r="B14" s="20">
        <v>90.0</v>
      </c>
      <c r="C14" s="20">
        <v>100.0</v>
      </c>
      <c r="D14" s="8">
        <f t="shared" si="1"/>
        <v>108.732</v>
      </c>
      <c r="E14" s="8">
        <f t="shared" si="2"/>
        <v>-8.732</v>
      </c>
    </row>
    <row r="15" ht="15.75" customHeight="1">
      <c r="A15" s="6" t="s">
        <v>18</v>
      </c>
      <c r="B15" s="20">
        <v>90.0</v>
      </c>
      <c r="C15" s="20">
        <v>105.0</v>
      </c>
      <c r="D15" s="8">
        <f t="shared" si="1"/>
        <v>108.732</v>
      </c>
      <c r="E15" s="8">
        <f t="shared" si="2"/>
        <v>-3.732</v>
      </c>
    </row>
    <row r="16" ht="15.75" customHeight="1">
      <c r="A16" s="6" t="s">
        <v>19</v>
      </c>
      <c r="B16" s="20">
        <v>100.0</v>
      </c>
      <c r="C16" s="20">
        <v>155.0</v>
      </c>
      <c r="D16" s="8">
        <f t="shared" si="1"/>
        <v>126.3</v>
      </c>
      <c r="E16" s="8">
        <f t="shared" si="2"/>
        <v>28.7</v>
      </c>
    </row>
    <row r="17" ht="15.75" customHeight="1">
      <c r="A17" s="6" t="s">
        <v>20</v>
      </c>
      <c r="B17" s="20">
        <v>120.0</v>
      </c>
      <c r="C17" s="20">
        <v>140.0</v>
      </c>
      <c r="D17" s="8">
        <f t="shared" si="1"/>
        <v>158.004</v>
      </c>
      <c r="E17" s="8">
        <f t="shared" si="2"/>
        <v>-18.004</v>
      </c>
    </row>
    <row r="18" ht="15.75" customHeight="1"/>
    <row r="19" ht="15.75" customHeight="1">
      <c r="A19" s="9"/>
      <c r="B19" s="9"/>
      <c r="C19" s="1" t="s">
        <v>21</v>
      </c>
      <c r="E19" s="10">
        <f>STDEV(E3:E17)</f>
        <v>14.13305448</v>
      </c>
    </row>
    <row r="20" ht="15.75" customHeight="1">
      <c r="A20" s="9"/>
      <c r="B20" s="9"/>
      <c r="C20" s="9"/>
    </row>
    <row r="21" ht="15.75" customHeight="1"/>
    <row r="22" ht="15.75" customHeight="1">
      <c r="A22" s="11" t="s">
        <v>0</v>
      </c>
      <c r="B22" s="2" t="s">
        <v>24</v>
      </c>
    </row>
    <row r="23" ht="15.75" customHeight="1">
      <c r="A23" s="12"/>
      <c r="B23" s="13" t="s">
        <v>2</v>
      </c>
      <c r="C23" s="14" t="s">
        <v>3</v>
      </c>
      <c r="D23" s="14" t="s">
        <v>4</v>
      </c>
      <c r="E23" s="14" t="s">
        <v>5</v>
      </c>
    </row>
    <row r="24" ht="15.75" customHeight="1">
      <c r="A24" s="14" t="s">
        <v>6</v>
      </c>
      <c r="B24" s="20">
        <v>20.0</v>
      </c>
      <c r="C24" s="20">
        <v>36.0</v>
      </c>
      <c r="D24" s="15">
        <f t="shared" ref="D24:D38" si="3"> 63.3-1.99*(B24)+0.0414*(B24)^2-0.000152*(B24)^3</f>
        <v>38.844</v>
      </c>
      <c r="E24" s="15">
        <f t="shared" ref="E24:E38" si="4">C24-D24</f>
        <v>-2.844</v>
      </c>
    </row>
    <row r="25" ht="15.75" customHeight="1">
      <c r="A25" s="14" t="s">
        <v>7</v>
      </c>
      <c r="B25" s="20">
        <v>20.0</v>
      </c>
      <c r="C25" s="20">
        <v>30.0</v>
      </c>
      <c r="D25" s="15">
        <f t="shared" si="3"/>
        <v>38.844</v>
      </c>
      <c r="E25" s="15">
        <f t="shared" si="4"/>
        <v>-8.844</v>
      </c>
    </row>
    <row r="26" ht="15.75" customHeight="1">
      <c r="A26" s="14" t="s">
        <v>8</v>
      </c>
      <c r="B26" s="20">
        <v>20.0</v>
      </c>
      <c r="C26" s="20">
        <v>40.0</v>
      </c>
      <c r="D26" s="15">
        <f t="shared" si="3"/>
        <v>38.844</v>
      </c>
      <c r="E26" s="15">
        <f t="shared" si="4"/>
        <v>1.156</v>
      </c>
    </row>
    <row r="27" ht="15.75" customHeight="1">
      <c r="A27" s="14" t="s">
        <v>9</v>
      </c>
      <c r="B27" s="20">
        <v>20.0</v>
      </c>
      <c r="C27" s="20">
        <v>38.0</v>
      </c>
      <c r="D27" s="15">
        <f t="shared" si="3"/>
        <v>38.844</v>
      </c>
      <c r="E27" s="15">
        <f t="shared" si="4"/>
        <v>-0.844</v>
      </c>
    </row>
    <row r="28" ht="15.75" customHeight="1">
      <c r="A28" s="14" t="s">
        <v>10</v>
      </c>
      <c r="B28" s="20">
        <v>40.0</v>
      </c>
      <c r="C28" s="20">
        <v>46.0</v>
      </c>
      <c r="D28" s="15">
        <f t="shared" si="3"/>
        <v>40.212</v>
      </c>
      <c r="E28" s="15">
        <f t="shared" si="4"/>
        <v>5.788</v>
      </c>
    </row>
    <row r="29" ht="15.75" customHeight="1">
      <c r="A29" s="14" t="s">
        <v>11</v>
      </c>
      <c r="B29" s="20">
        <v>40.0</v>
      </c>
      <c r="C29" s="20">
        <v>50.0</v>
      </c>
      <c r="D29" s="15">
        <f t="shared" si="3"/>
        <v>40.212</v>
      </c>
      <c r="E29" s="15">
        <f t="shared" si="4"/>
        <v>9.788</v>
      </c>
    </row>
    <row r="30" ht="15.75" customHeight="1">
      <c r="A30" s="14" t="s">
        <v>12</v>
      </c>
      <c r="B30" s="20">
        <v>40.0</v>
      </c>
      <c r="C30" s="20">
        <v>52.0</v>
      </c>
      <c r="D30" s="15">
        <f t="shared" si="3"/>
        <v>40.212</v>
      </c>
      <c r="E30" s="15">
        <f t="shared" si="4"/>
        <v>11.788</v>
      </c>
    </row>
    <row r="31" ht="15.75" customHeight="1">
      <c r="A31" s="14" t="s">
        <v>13</v>
      </c>
      <c r="B31" s="20">
        <v>40.0</v>
      </c>
      <c r="C31" s="20">
        <v>40.0</v>
      </c>
      <c r="D31" s="15">
        <f t="shared" si="3"/>
        <v>40.212</v>
      </c>
      <c r="E31" s="15">
        <f t="shared" si="4"/>
        <v>-0.212</v>
      </c>
    </row>
    <row r="32" ht="15.75" customHeight="1">
      <c r="A32" s="14" t="s">
        <v>14</v>
      </c>
      <c r="B32" s="20">
        <v>80.0</v>
      </c>
      <c r="C32" s="20">
        <v>75.0</v>
      </c>
      <c r="D32" s="15">
        <f t="shared" si="3"/>
        <v>91.236</v>
      </c>
      <c r="E32" s="15">
        <f t="shared" si="4"/>
        <v>-16.236</v>
      </c>
    </row>
    <row r="33" ht="15.75" customHeight="1">
      <c r="A33" s="14" t="s">
        <v>15</v>
      </c>
      <c r="B33" s="20">
        <v>80.0</v>
      </c>
      <c r="C33" s="20">
        <v>70.0</v>
      </c>
      <c r="D33" s="15">
        <f t="shared" si="3"/>
        <v>91.236</v>
      </c>
      <c r="E33" s="15">
        <f t="shared" si="4"/>
        <v>-21.236</v>
      </c>
    </row>
    <row r="34" ht="15.75" customHeight="1">
      <c r="A34" s="14" t="s">
        <v>16</v>
      </c>
      <c r="B34" s="20">
        <v>80.0</v>
      </c>
      <c r="C34" s="20">
        <v>78.0</v>
      </c>
      <c r="D34" s="15">
        <f t="shared" si="3"/>
        <v>91.236</v>
      </c>
      <c r="E34" s="15">
        <f t="shared" si="4"/>
        <v>-13.236</v>
      </c>
    </row>
    <row r="35" ht="15.75" customHeight="1">
      <c r="A35" s="14" t="s">
        <v>17</v>
      </c>
      <c r="B35" s="20">
        <v>90.0</v>
      </c>
      <c r="C35" s="20">
        <v>100.0</v>
      </c>
      <c r="D35" s="15">
        <f t="shared" si="3"/>
        <v>108.732</v>
      </c>
      <c r="E35" s="15">
        <f t="shared" si="4"/>
        <v>-8.732</v>
      </c>
    </row>
    <row r="36" ht="15.75" customHeight="1">
      <c r="A36" s="14" t="s">
        <v>18</v>
      </c>
      <c r="B36" s="20">
        <v>90.0</v>
      </c>
      <c r="C36" s="20">
        <v>105.0</v>
      </c>
      <c r="D36" s="15">
        <f t="shared" si="3"/>
        <v>108.732</v>
      </c>
      <c r="E36" s="15">
        <f t="shared" si="4"/>
        <v>-3.732</v>
      </c>
    </row>
    <row r="37" ht="15.75" customHeight="1">
      <c r="A37" s="14" t="s">
        <v>19</v>
      </c>
      <c r="B37" s="20">
        <v>100.0</v>
      </c>
      <c r="C37" s="20">
        <v>155.0</v>
      </c>
      <c r="D37" s="15">
        <f t="shared" si="3"/>
        <v>126.3</v>
      </c>
      <c r="E37" s="15">
        <f t="shared" si="4"/>
        <v>28.7</v>
      </c>
    </row>
    <row r="38" ht="15.75" customHeight="1">
      <c r="A38" s="14" t="s">
        <v>20</v>
      </c>
      <c r="B38" s="20">
        <v>120.0</v>
      </c>
      <c r="C38" s="20">
        <v>140.0</v>
      </c>
      <c r="D38" s="15">
        <f t="shared" si="3"/>
        <v>158.004</v>
      </c>
      <c r="E38" s="15">
        <f t="shared" si="4"/>
        <v>-18.004</v>
      </c>
    </row>
    <row r="39" ht="15.75" customHeight="1"/>
    <row r="40" ht="15.75" customHeight="1">
      <c r="A40" s="9"/>
      <c r="B40" s="9"/>
      <c r="C40" s="11" t="s">
        <v>21</v>
      </c>
      <c r="E40" s="16">
        <f>STDEV(E24:E38)</f>
        <v>13.07845886</v>
      </c>
    </row>
    <row r="41" ht="15.75" customHeight="1">
      <c r="A41" s="9"/>
      <c r="B41" s="9"/>
      <c r="C41" s="9"/>
      <c r="D41" s="9"/>
      <c r="E41" s="9"/>
    </row>
    <row r="42" ht="15.75" customHeight="1"/>
    <row r="43" ht="15.75" customHeight="1">
      <c r="A43" s="17" t="s">
        <v>22</v>
      </c>
      <c r="B43" s="2" t="s">
        <v>25</v>
      </c>
    </row>
    <row r="44" ht="15.75" customHeight="1">
      <c r="A44" s="18"/>
      <c r="B44" s="5" t="s">
        <v>2</v>
      </c>
      <c r="C44" s="6" t="s">
        <v>3</v>
      </c>
      <c r="D44" s="6" t="s">
        <v>4</v>
      </c>
      <c r="E44" s="6" t="s">
        <v>5</v>
      </c>
    </row>
    <row r="45" ht="15.75" customHeight="1">
      <c r="A45" s="6" t="s">
        <v>6</v>
      </c>
      <c r="B45" s="20">
        <v>20.0</v>
      </c>
      <c r="C45" s="20">
        <v>36.0</v>
      </c>
      <c r="D45" s="8">
        <f t="shared" ref="D45:D59" si="5"> 63.3-1.99*(B45)+0.0414*(B45)^2-0.000152*(B45)^3</f>
        <v>38.844</v>
      </c>
      <c r="E45" s="8">
        <f t="shared" ref="E45:E59" si="6">C45-D45</f>
        <v>-2.844</v>
      </c>
    </row>
    <row r="46" ht="15.75" customHeight="1">
      <c r="A46" s="6" t="s">
        <v>7</v>
      </c>
      <c r="B46" s="20">
        <v>20.0</v>
      </c>
      <c r="C46" s="20">
        <v>30.0</v>
      </c>
      <c r="D46" s="8">
        <f t="shared" si="5"/>
        <v>38.844</v>
      </c>
      <c r="E46" s="8">
        <f t="shared" si="6"/>
        <v>-8.844</v>
      </c>
    </row>
    <row r="47" ht="15.75" customHeight="1">
      <c r="A47" s="6" t="s">
        <v>8</v>
      </c>
      <c r="B47" s="20">
        <v>20.0</v>
      </c>
      <c r="C47" s="20">
        <v>40.0</v>
      </c>
      <c r="D47" s="8">
        <f t="shared" si="5"/>
        <v>38.844</v>
      </c>
      <c r="E47" s="8">
        <f t="shared" si="6"/>
        <v>1.156</v>
      </c>
    </row>
    <row r="48" ht="15.75" customHeight="1">
      <c r="A48" s="6" t="s">
        <v>9</v>
      </c>
      <c r="B48" s="20">
        <v>20.0</v>
      </c>
      <c r="C48" s="20">
        <v>38.0</v>
      </c>
      <c r="D48" s="8">
        <f t="shared" si="5"/>
        <v>38.844</v>
      </c>
      <c r="E48" s="8">
        <f t="shared" si="6"/>
        <v>-0.844</v>
      </c>
    </row>
    <row r="49" ht="15.75" customHeight="1">
      <c r="A49" s="6" t="s">
        <v>10</v>
      </c>
      <c r="B49" s="20">
        <v>40.0</v>
      </c>
      <c r="C49" s="20">
        <v>46.0</v>
      </c>
      <c r="D49" s="8">
        <f t="shared" si="5"/>
        <v>40.212</v>
      </c>
      <c r="E49" s="8">
        <f t="shared" si="6"/>
        <v>5.788</v>
      </c>
    </row>
    <row r="50" ht="15.75" customHeight="1">
      <c r="A50" s="6" t="s">
        <v>11</v>
      </c>
      <c r="B50" s="20">
        <v>40.0</v>
      </c>
      <c r="C50" s="20">
        <v>50.0</v>
      </c>
      <c r="D50" s="8">
        <f t="shared" si="5"/>
        <v>40.212</v>
      </c>
      <c r="E50" s="8">
        <f t="shared" si="6"/>
        <v>9.788</v>
      </c>
    </row>
    <row r="51" ht="15.75" customHeight="1">
      <c r="A51" s="6" t="s">
        <v>12</v>
      </c>
      <c r="B51" s="20">
        <v>40.0</v>
      </c>
      <c r="C51" s="20">
        <v>52.0</v>
      </c>
      <c r="D51" s="8">
        <f t="shared" si="5"/>
        <v>40.212</v>
      </c>
      <c r="E51" s="8">
        <f t="shared" si="6"/>
        <v>11.788</v>
      </c>
    </row>
    <row r="52" ht="15.75" customHeight="1">
      <c r="A52" s="6" t="s">
        <v>13</v>
      </c>
      <c r="B52" s="20">
        <v>40.0</v>
      </c>
      <c r="C52" s="20">
        <v>40.0</v>
      </c>
      <c r="D52" s="8">
        <f t="shared" si="5"/>
        <v>40.212</v>
      </c>
      <c r="E52" s="8">
        <f t="shared" si="6"/>
        <v>-0.212</v>
      </c>
    </row>
    <row r="53" ht="15.75" customHeight="1">
      <c r="A53" s="6" t="s">
        <v>14</v>
      </c>
      <c r="B53" s="20">
        <v>80.0</v>
      </c>
      <c r="C53" s="20">
        <v>75.0</v>
      </c>
      <c r="D53" s="8">
        <f t="shared" si="5"/>
        <v>91.236</v>
      </c>
      <c r="E53" s="8">
        <f t="shared" si="6"/>
        <v>-16.236</v>
      </c>
    </row>
    <row r="54" ht="15.75" customHeight="1">
      <c r="A54" s="6" t="s">
        <v>15</v>
      </c>
      <c r="B54" s="20">
        <v>80.0</v>
      </c>
      <c r="C54" s="20">
        <v>70.0</v>
      </c>
      <c r="D54" s="8">
        <f t="shared" si="5"/>
        <v>91.236</v>
      </c>
      <c r="E54" s="8">
        <f t="shared" si="6"/>
        <v>-21.236</v>
      </c>
    </row>
    <row r="55" ht="15.75" customHeight="1">
      <c r="A55" s="6" t="s">
        <v>16</v>
      </c>
      <c r="B55" s="20">
        <v>80.0</v>
      </c>
      <c r="C55" s="20">
        <v>78.0</v>
      </c>
      <c r="D55" s="8">
        <f t="shared" si="5"/>
        <v>91.236</v>
      </c>
      <c r="E55" s="8">
        <f t="shared" si="6"/>
        <v>-13.236</v>
      </c>
    </row>
    <row r="56" ht="15.75" customHeight="1">
      <c r="A56" s="6" t="s">
        <v>17</v>
      </c>
      <c r="B56" s="20">
        <v>90.0</v>
      </c>
      <c r="C56" s="20">
        <v>100.0</v>
      </c>
      <c r="D56" s="8">
        <f t="shared" si="5"/>
        <v>108.732</v>
      </c>
      <c r="E56" s="8">
        <f t="shared" si="6"/>
        <v>-8.732</v>
      </c>
    </row>
    <row r="57" ht="15.75" customHeight="1">
      <c r="A57" s="6" t="s">
        <v>18</v>
      </c>
      <c r="B57" s="20">
        <v>90.0</v>
      </c>
      <c r="C57" s="20">
        <v>105.0</v>
      </c>
      <c r="D57" s="8">
        <f t="shared" si="5"/>
        <v>108.732</v>
      </c>
      <c r="E57" s="8">
        <f t="shared" si="6"/>
        <v>-3.732</v>
      </c>
    </row>
    <row r="58" ht="15.75" customHeight="1">
      <c r="A58" s="6" t="s">
        <v>19</v>
      </c>
      <c r="B58" s="20">
        <v>100.0</v>
      </c>
      <c r="C58" s="20">
        <v>155.0</v>
      </c>
      <c r="D58" s="8">
        <f t="shared" si="5"/>
        <v>126.3</v>
      </c>
      <c r="E58" s="8">
        <f t="shared" si="6"/>
        <v>28.7</v>
      </c>
    </row>
    <row r="59" ht="15.75" customHeight="1">
      <c r="A59" s="6" t="s">
        <v>20</v>
      </c>
      <c r="B59" s="20">
        <v>120.0</v>
      </c>
      <c r="C59" s="20">
        <v>140.0</v>
      </c>
      <c r="D59" s="8">
        <f t="shared" si="5"/>
        <v>158.004</v>
      </c>
      <c r="E59" s="8">
        <f t="shared" si="6"/>
        <v>-18.004</v>
      </c>
    </row>
    <row r="60" ht="15.75" customHeight="1"/>
    <row r="61" ht="15.75" customHeight="1">
      <c r="A61" s="9"/>
      <c r="B61" s="9"/>
      <c r="C61" s="1" t="s">
        <v>21</v>
      </c>
      <c r="E61" s="10">
        <f>STDEV(E45:E59)</f>
        <v>13.07845886</v>
      </c>
    </row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19:D19"/>
    <mergeCell ref="C40:D40"/>
    <mergeCell ref="C61:D6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